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Sheet1!$A$1:$H$60</definedName>
  </definedNames>
  <calcPr calcId="144525"/>
</workbook>
</file>

<file path=xl/sharedStrings.xml><?xml version="1.0" encoding="utf-8"?>
<sst xmlns="http://schemas.openxmlformats.org/spreadsheetml/2006/main" count="124" uniqueCount="55">
  <si>
    <t>2021年度企业职工培训第二批预补贴明细</t>
  </si>
  <si>
    <t>培训机构</t>
  </si>
  <si>
    <t>工种</t>
  </si>
  <si>
    <t>期次</t>
  </si>
  <si>
    <t>开班人数（人）</t>
  </si>
  <si>
    <t>申领人数（人）</t>
  </si>
  <si>
    <t>拟补贴人数（人）</t>
  </si>
  <si>
    <t>金额 （元）</t>
  </si>
  <si>
    <t>备注</t>
  </si>
  <si>
    <t>高平市百货大楼有限责任公司</t>
  </si>
  <si>
    <t>商品营业员</t>
  </si>
  <si>
    <t>第2期</t>
  </si>
  <si>
    <t>合计</t>
  </si>
  <si>
    <t>高平市泫氏铸管有限公司</t>
  </si>
  <si>
    <t>铸造工</t>
  </si>
  <si>
    <t>第7期</t>
  </si>
  <si>
    <t>第10期</t>
  </si>
  <si>
    <t>高平市公路工程有限公司</t>
  </si>
  <si>
    <t>工程测量员</t>
  </si>
  <si>
    <t>第1期</t>
  </si>
  <si>
    <t>山西高平科兴南阳煤业有限公司</t>
  </si>
  <si>
    <t>井下支护工</t>
  </si>
  <si>
    <t>第9期</t>
  </si>
  <si>
    <t>瓦斯抽放工</t>
  </si>
  <si>
    <t>第11期</t>
  </si>
  <si>
    <t>第12期</t>
  </si>
  <si>
    <t>山西高平科兴申家庄煤业有限公司</t>
  </si>
  <si>
    <t>采煤工</t>
  </si>
  <si>
    <t>支护工</t>
  </si>
  <si>
    <t>电工</t>
  </si>
  <si>
    <t>第3期</t>
  </si>
  <si>
    <t>餐厅服务员</t>
  </si>
  <si>
    <t>第4期</t>
  </si>
  <si>
    <t>第5期</t>
  </si>
  <si>
    <t>客房服务员</t>
  </si>
  <si>
    <t>第6期</t>
  </si>
  <si>
    <t>山西晋宝绿珍集团有限公司</t>
  </si>
  <si>
    <t>中式面点师</t>
  </si>
  <si>
    <t>山西高平科兴平泉煤业有限公司</t>
  </si>
  <si>
    <t>井下探放水钻工</t>
  </si>
  <si>
    <t>胶带/转载机操作工</t>
  </si>
  <si>
    <t>山西高平科兴牛山煤业有限公司</t>
  </si>
  <si>
    <t>矿井电气防爆检查工</t>
  </si>
  <si>
    <t>第15期</t>
  </si>
  <si>
    <t>山西高平科兴赵庄煤业有限公司</t>
  </si>
  <si>
    <t>第8期</t>
  </si>
  <si>
    <t>井下采煤工</t>
  </si>
  <si>
    <t>山西高平科兴游仙山煤业有限公司</t>
  </si>
  <si>
    <t>胶带机操作工</t>
  </si>
  <si>
    <t>山西泫氏实业集团有限公司</t>
  </si>
  <si>
    <t>高平市水务张峰供水有限公司</t>
  </si>
  <si>
    <t>供水工程</t>
  </si>
  <si>
    <t>高平市长平商场有限责任公司</t>
  </si>
  <si>
    <t>高平市红旗商场有限责任公司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</si>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</sst>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542925</xdr:colOff>
      <xdr:row>4</xdr:row>
      <xdr:rowOff>139700</xdr:rowOff>
    </xdr:from>
    <xdr:to>
      <xdr:col>1</xdr:col>
      <xdr:colOff>1054100</xdr:colOff>
      <xdr:row>5</xdr:row>
      <xdr:rowOff>57150</xdr:rowOff>
    </xdr:to>
    <xdr:sp>
      <xdr:nvSpPr>
        <xdr:cNvPr id="2" name="Text Box 10"/>
        <xdr:cNvSpPr txBox="1"/>
      </xdr:nvSpPr>
      <xdr:spPr>
        <a:xfrm>
          <a:off x="1847850" y="14986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7</xdr:row>
      <xdr:rowOff>0</xdr:rowOff>
    </xdr:from>
    <xdr:to>
      <xdr:col>1</xdr:col>
      <xdr:colOff>1054100</xdr:colOff>
      <xdr:row>7</xdr:row>
      <xdr:rowOff>171450</xdr:rowOff>
    </xdr:to>
    <xdr:sp>
      <xdr:nvSpPr>
        <xdr:cNvPr id="3" name="Text Box 10"/>
        <xdr:cNvSpPr txBox="1"/>
      </xdr:nvSpPr>
      <xdr:spPr>
        <a:xfrm>
          <a:off x="1847850" y="21209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8</xdr:row>
      <xdr:rowOff>149225</xdr:rowOff>
    </xdr:from>
    <xdr:to>
      <xdr:col>1</xdr:col>
      <xdr:colOff>1054100</xdr:colOff>
      <xdr:row>9</xdr:row>
      <xdr:rowOff>66675</xdr:rowOff>
    </xdr:to>
    <xdr:sp>
      <xdr:nvSpPr>
        <xdr:cNvPr id="4" name="Text Box 10"/>
        <xdr:cNvSpPr txBox="1"/>
      </xdr:nvSpPr>
      <xdr:spPr>
        <a:xfrm>
          <a:off x="1847850" y="25241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15</xdr:row>
      <xdr:rowOff>149225</xdr:rowOff>
    </xdr:from>
    <xdr:to>
      <xdr:col>1</xdr:col>
      <xdr:colOff>1054100</xdr:colOff>
      <xdr:row>16</xdr:row>
      <xdr:rowOff>66675</xdr:rowOff>
    </xdr:to>
    <xdr:sp>
      <xdr:nvSpPr>
        <xdr:cNvPr id="5" name="Text Box 10"/>
        <xdr:cNvSpPr txBox="1"/>
      </xdr:nvSpPr>
      <xdr:spPr>
        <a:xfrm>
          <a:off x="1847850" y="4302125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419100</xdr:colOff>
      <xdr:row>15</xdr:row>
      <xdr:rowOff>63500</xdr:rowOff>
    </xdr:from>
    <xdr:to>
      <xdr:col>1</xdr:col>
      <xdr:colOff>930275</xdr:colOff>
      <xdr:row>16</xdr:row>
      <xdr:rowOff>171450</xdr:rowOff>
    </xdr:to>
    <xdr:sp>
      <xdr:nvSpPr>
        <xdr:cNvPr id="6" name="Text Box 10"/>
        <xdr:cNvSpPr txBox="1"/>
      </xdr:nvSpPr>
      <xdr:spPr>
        <a:xfrm>
          <a:off x="1724025" y="4216400"/>
          <a:ext cx="5111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742950</xdr:colOff>
      <xdr:row>63</xdr:row>
      <xdr:rowOff>101600</xdr:rowOff>
    </xdr:from>
    <xdr:to>
      <xdr:col>1</xdr:col>
      <xdr:colOff>1254125</xdr:colOff>
      <xdr:row>64</xdr:row>
      <xdr:rowOff>101600</xdr:rowOff>
    </xdr:to>
    <xdr:sp>
      <xdr:nvSpPr>
        <xdr:cNvPr id="7" name="Text Box 10"/>
        <xdr:cNvSpPr txBox="1"/>
      </xdr:nvSpPr>
      <xdr:spPr>
        <a:xfrm>
          <a:off x="2047875" y="1619885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21</xdr:row>
      <xdr:rowOff>0</xdr:rowOff>
    </xdr:from>
    <xdr:to>
      <xdr:col>1</xdr:col>
      <xdr:colOff>1054100</xdr:colOff>
      <xdr:row>21</xdr:row>
      <xdr:rowOff>171450</xdr:rowOff>
    </xdr:to>
    <xdr:sp>
      <xdr:nvSpPr>
        <xdr:cNvPr id="8" name="Text Box 10"/>
        <xdr:cNvSpPr txBox="1"/>
      </xdr:nvSpPr>
      <xdr:spPr>
        <a:xfrm>
          <a:off x="1847850" y="56769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21</xdr:row>
      <xdr:rowOff>0</xdr:rowOff>
    </xdr:from>
    <xdr:to>
      <xdr:col>4</xdr:col>
      <xdr:colOff>463550</xdr:colOff>
      <xdr:row>21</xdr:row>
      <xdr:rowOff>171450</xdr:rowOff>
    </xdr:to>
    <xdr:sp>
      <xdr:nvSpPr>
        <xdr:cNvPr id="9" name="Text Box 10"/>
        <xdr:cNvSpPr txBox="1"/>
      </xdr:nvSpPr>
      <xdr:spPr>
        <a:xfrm>
          <a:off x="4181475" y="56769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22</xdr:row>
      <xdr:rowOff>0</xdr:rowOff>
    </xdr:from>
    <xdr:to>
      <xdr:col>4</xdr:col>
      <xdr:colOff>463550</xdr:colOff>
      <xdr:row>22</xdr:row>
      <xdr:rowOff>171450</xdr:rowOff>
    </xdr:to>
    <xdr:sp>
      <xdr:nvSpPr>
        <xdr:cNvPr id="10" name="Text Box 10"/>
        <xdr:cNvSpPr txBox="1"/>
      </xdr:nvSpPr>
      <xdr:spPr>
        <a:xfrm>
          <a:off x="4181475" y="5930900"/>
          <a:ext cx="511175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D14" sqref="D14"/>
    </sheetView>
  </sheetViews>
  <sheetFormatPr defaultColWidth="9" defaultRowHeight="13.5" outlineLevelCol="7"/>
  <cols>
    <col min="1" max="1" width="17.125" style="1" customWidth="1"/>
    <col min="2" max="2" width="20.375" style="2" customWidth="1"/>
    <col min="3" max="3" width="9" style="2"/>
    <col min="4" max="16384" width="9" style="1"/>
  </cols>
  <sheetData>
    <row r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0" customHeight="1" spans="1:8">
      <c r="A3" s="6" t="s">
        <v>9</v>
      </c>
      <c r="B3" s="7" t="s">
        <v>10</v>
      </c>
      <c r="C3" s="7" t="s">
        <v>11</v>
      </c>
      <c r="D3" s="7">
        <v>50</v>
      </c>
      <c r="E3" s="7">
        <v>48</v>
      </c>
      <c r="F3" s="7">
        <v>44</v>
      </c>
      <c r="G3" s="7">
        <f t="shared" ref="G3:G20" si="0">F3*300</f>
        <v>13200</v>
      </c>
      <c r="H3" s="8"/>
    </row>
    <row r="4" ht="20" customHeight="1" spans="1:8">
      <c r="A4" s="6"/>
      <c r="B4" s="9" t="s">
        <v>12</v>
      </c>
      <c r="C4" s="10">
        <v>1</v>
      </c>
      <c r="D4" s="10">
        <v>50</v>
      </c>
      <c r="E4" s="10">
        <v>48</v>
      </c>
      <c r="F4" s="10">
        <v>44</v>
      </c>
      <c r="G4" s="10">
        <f t="shared" si="0"/>
        <v>13200</v>
      </c>
      <c r="H4" s="8"/>
    </row>
    <row r="5" ht="20" customHeight="1" spans="1:8">
      <c r="A5" s="6" t="s">
        <v>13</v>
      </c>
      <c r="B5" s="11" t="s">
        <v>14</v>
      </c>
      <c r="C5" s="7" t="s">
        <v>15</v>
      </c>
      <c r="D5" s="7">
        <v>56</v>
      </c>
      <c r="E5" s="7">
        <v>54</v>
      </c>
      <c r="F5" s="7">
        <v>47</v>
      </c>
      <c r="G5" s="7">
        <f t="shared" si="0"/>
        <v>14100</v>
      </c>
      <c r="H5" s="8"/>
    </row>
    <row r="6" ht="20" customHeight="1" spans="1:8">
      <c r="A6" s="6"/>
      <c r="B6" s="11" t="s">
        <v>14</v>
      </c>
      <c r="C6" s="7" t="s">
        <v>16</v>
      </c>
      <c r="D6" s="7">
        <v>36</v>
      </c>
      <c r="E6" s="7">
        <v>36</v>
      </c>
      <c r="F6" s="7">
        <v>36</v>
      </c>
      <c r="G6" s="7">
        <f t="shared" si="0"/>
        <v>10800</v>
      </c>
      <c r="H6" s="8"/>
    </row>
    <row r="7" ht="20" customHeight="1" spans="1:8">
      <c r="A7" s="6"/>
      <c r="B7" s="9" t="s">
        <v>12</v>
      </c>
      <c r="C7" s="10">
        <v>2</v>
      </c>
      <c r="D7" s="10">
        <f>SUM(D5:D6)</f>
        <v>92</v>
      </c>
      <c r="E7" s="10">
        <f>SUM(E5:E6)</f>
        <v>90</v>
      </c>
      <c r="F7" s="10">
        <f>SUM(F5:F6)</f>
        <v>83</v>
      </c>
      <c r="G7" s="10">
        <f t="shared" si="0"/>
        <v>24900</v>
      </c>
      <c r="H7" s="8"/>
    </row>
    <row r="8" ht="20" customHeight="1" spans="1:8">
      <c r="A8" s="6" t="s">
        <v>17</v>
      </c>
      <c r="B8" s="12" t="s">
        <v>18</v>
      </c>
      <c r="C8" s="7" t="s">
        <v>19</v>
      </c>
      <c r="D8" s="7">
        <v>35</v>
      </c>
      <c r="E8" s="7">
        <v>32</v>
      </c>
      <c r="F8" s="7">
        <v>32</v>
      </c>
      <c r="G8" s="7">
        <f t="shared" si="0"/>
        <v>9600</v>
      </c>
      <c r="H8" s="8"/>
    </row>
    <row r="9" ht="20" customHeight="1" spans="1:8">
      <c r="A9" s="6"/>
      <c r="B9" s="9" t="s">
        <v>12</v>
      </c>
      <c r="C9" s="10">
        <v>1</v>
      </c>
      <c r="D9" s="10">
        <v>35</v>
      </c>
      <c r="E9" s="10">
        <v>32</v>
      </c>
      <c r="F9" s="10">
        <v>32</v>
      </c>
      <c r="G9" s="10">
        <f t="shared" si="0"/>
        <v>9600</v>
      </c>
      <c r="H9" s="8"/>
    </row>
    <row r="10" ht="20" customHeight="1" spans="1:8">
      <c r="A10" s="6" t="s">
        <v>20</v>
      </c>
      <c r="B10" s="13" t="s">
        <v>21</v>
      </c>
      <c r="C10" s="7" t="s">
        <v>22</v>
      </c>
      <c r="D10" s="7">
        <v>37</v>
      </c>
      <c r="E10" s="7">
        <v>37</v>
      </c>
      <c r="F10" s="7">
        <v>31</v>
      </c>
      <c r="G10" s="7">
        <f t="shared" si="0"/>
        <v>9300</v>
      </c>
      <c r="H10" s="8"/>
    </row>
    <row r="11" ht="20" customHeight="1" spans="1:8">
      <c r="A11" s="6"/>
      <c r="B11" s="13" t="s">
        <v>23</v>
      </c>
      <c r="C11" s="7" t="s">
        <v>24</v>
      </c>
      <c r="D11" s="7">
        <v>13</v>
      </c>
      <c r="E11" s="7">
        <v>13</v>
      </c>
      <c r="F11" s="7">
        <v>10</v>
      </c>
      <c r="G11" s="7">
        <f t="shared" si="0"/>
        <v>3000</v>
      </c>
      <c r="H11" s="8"/>
    </row>
    <row r="12" ht="20" customHeight="1" spans="1:8">
      <c r="A12" s="6"/>
      <c r="B12" s="13" t="s">
        <v>23</v>
      </c>
      <c r="C12" s="7" t="s">
        <v>25</v>
      </c>
      <c r="D12" s="7">
        <v>16</v>
      </c>
      <c r="E12" s="7">
        <v>16</v>
      </c>
      <c r="F12" s="7">
        <v>11</v>
      </c>
      <c r="G12" s="7">
        <f t="shared" si="0"/>
        <v>3300</v>
      </c>
      <c r="H12" s="8"/>
    </row>
    <row r="13" ht="20" customHeight="1" spans="1:8">
      <c r="A13" s="6"/>
      <c r="B13" s="9" t="s">
        <v>12</v>
      </c>
      <c r="C13" s="10">
        <v>3</v>
      </c>
      <c r="D13" s="10">
        <f t="shared" ref="D13:F13" si="1">SUM(D10:D12)</f>
        <v>66</v>
      </c>
      <c r="E13" s="10">
        <f t="shared" si="1"/>
        <v>66</v>
      </c>
      <c r="F13" s="10">
        <f t="shared" si="1"/>
        <v>52</v>
      </c>
      <c r="G13" s="10">
        <f t="shared" si="0"/>
        <v>15600</v>
      </c>
      <c r="H13" s="8"/>
    </row>
    <row r="14" ht="20" customHeight="1" spans="1:8">
      <c r="A14" s="6" t="s">
        <v>26</v>
      </c>
      <c r="B14" s="6" t="s">
        <v>27</v>
      </c>
      <c r="C14" s="7" t="s">
        <v>19</v>
      </c>
      <c r="D14" s="7">
        <v>58</v>
      </c>
      <c r="E14" s="7">
        <v>58</v>
      </c>
      <c r="F14" s="7">
        <v>43</v>
      </c>
      <c r="G14" s="7">
        <f t="shared" si="0"/>
        <v>12900</v>
      </c>
      <c r="H14" s="8"/>
    </row>
    <row r="15" ht="20" customHeight="1" spans="1:8">
      <c r="A15" s="6"/>
      <c r="B15" s="14" t="s">
        <v>28</v>
      </c>
      <c r="C15" s="7" t="s">
        <v>11</v>
      </c>
      <c r="D15" s="7">
        <v>52</v>
      </c>
      <c r="E15" s="7">
        <v>52</v>
      </c>
      <c r="F15" s="7">
        <v>41</v>
      </c>
      <c r="G15" s="7">
        <f t="shared" si="0"/>
        <v>12300</v>
      </c>
      <c r="H15" s="8"/>
    </row>
    <row r="16" ht="20" customHeight="1" spans="1:8">
      <c r="A16" s="6"/>
      <c r="B16" s="11" t="s">
        <v>29</v>
      </c>
      <c r="C16" s="7" t="s">
        <v>30</v>
      </c>
      <c r="D16" s="7">
        <v>45</v>
      </c>
      <c r="E16" s="7">
        <v>45</v>
      </c>
      <c r="F16" s="7">
        <v>39</v>
      </c>
      <c r="G16" s="7">
        <f t="shared" si="0"/>
        <v>11700</v>
      </c>
      <c r="H16" s="8"/>
    </row>
    <row r="17" ht="20" customHeight="1" spans="1:8">
      <c r="A17" s="6"/>
      <c r="B17" s="11" t="s">
        <v>31</v>
      </c>
      <c r="C17" s="7" t="s">
        <v>32</v>
      </c>
      <c r="D17" s="7">
        <v>7</v>
      </c>
      <c r="E17" s="7">
        <v>6</v>
      </c>
      <c r="F17" s="7">
        <v>6</v>
      </c>
      <c r="G17" s="7">
        <f t="shared" si="0"/>
        <v>1800</v>
      </c>
      <c r="H17" s="8"/>
    </row>
    <row r="18" ht="20" customHeight="1" spans="1:8">
      <c r="A18" s="6"/>
      <c r="B18" s="11" t="s">
        <v>31</v>
      </c>
      <c r="C18" s="7" t="s">
        <v>33</v>
      </c>
      <c r="D18" s="7">
        <v>7</v>
      </c>
      <c r="E18" s="7">
        <v>7</v>
      </c>
      <c r="F18" s="7">
        <v>7</v>
      </c>
      <c r="G18" s="7">
        <f t="shared" si="0"/>
        <v>2100</v>
      </c>
      <c r="H18" s="8"/>
    </row>
    <row r="19" ht="20" customHeight="1" spans="1:8">
      <c r="A19" s="6"/>
      <c r="B19" s="11" t="s">
        <v>34</v>
      </c>
      <c r="C19" s="7" t="s">
        <v>35</v>
      </c>
      <c r="D19" s="7">
        <v>28</v>
      </c>
      <c r="E19" s="7">
        <v>28</v>
      </c>
      <c r="F19" s="7">
        <v>28</v>
      </c>
      <c r="G19" s="7">
        <f t="shared" si="0"/>
        <v>8400</v>
      </c>
      <c r="H19" s="8"/>
    </row>
    <row r="20" ht="20" customHeight="1" spans="1:8">
      <c r="A20" s="6"/>
      <c r="B20" s="11" t="s">
        <v>34</v>
      </c>
      <c r="C20" s="7" t="s">
        <v>15</v>
      </c>
      <c r="D20" s="7">
        <v>28</v>
      </c>
      <c r="E20" s="7">
        <v>27</v>
      </c>
      <c r="F20" s="7">
        <v>27</v>
      </c>
      <c r="G20" s="7">
        <f t="shared" si="0"/>
        <v>8100</v>
      </c>
      <c r="H20" s="8"/>
    </row>
    <row r="21" ht="20" customHeight="1" spans="1:8">
      <c r="A21" s="6"/>
      <c r="B21" s="9" t="s">
        <v>12</v>
      </c>
      <c r="C21" s="10">
        <v>7</v>
      </c>
      <c r="D21" s="10">
        <f>SUM(D14:D20)</f>
        <v>225</v>
      </c>
      <c r="E21" s="10">
        <f>SUM(E14:E20)</f>
        <v>223</v>
      </c>
      <c r="F21" s="10">
        <f>SUM(F14:F20)</f>
        <v>191</v>
      </c>
      <c r="G21" s="10">
        <f t="shared" ref="G21:G37" si="2">F21*300</f>
        <v>57300</v>
      </c>
      <c r="H21" s="8"/>
    </row>
    <row r="22" ht="20" customHeight="1" spans="1:8">
      <c r="A22" s="6" t="s">
        <v>36</v>
      </c>
      <c r="B22" s="12" t="s">
        <v>37</v>
      </c>
      <c r="C22" s="7" t="s">
        <v>32</v>
      </c>
      <c r="D22" s="7">
        <v>59</v>
      </c>
      <c r="E22" s="7">
        <v>59</v>
      </c>
      <c r="F22" s="7">
        <v>47</v>
      </c>
      <c r="G22" s="7">
        <f t="shared" si="2"/>
        <v>14100</v>
      </c>
      <c r="H22" s="8"/>
    </row>
    <row r="23" ht="20" customHeight="1" spans="1:8">
      <c r="A23" s="6"/>
      <c r="B23" s="9" t="s">
        <v>12</v>
      </c>
      <c r="C23" s="10">
        <v>1</v>
      </c>
      <c r="D23" s="10">
        <v>59</v>
      </c>
      <c r="E23" s="10">
        <v>59</v>
      </c>
      <c r="F23" s="10">
        <v>47</v>
      </c>
      <c r="G23" s="10">
        <f t="shared" si="2"/>
        <v>14100</v>
      </c>
      <c r="H23" s="8"/>
    </row>
    <row r="24" ht="20" customHeight="1" spans="1:8">
      <c r="A24" s="6" t="s">
        <v>38</v>
      </c>
      <c r="B24" s="15" t="s">
        <v>39</v>
      </c>
      <c r="C24" s="15" t="s">
        <v>11</v>
      </c>
      <c r="D24" s="15">
        <v>17</v>
      </c>
      <c r="E24" s="15">
        <v>17</v>
      </c>
      <c r="F24" s="15">
        <v>16</v>
      </c>
      <c r="G24" s="7">
        <f t="shared" si="2"/>
        <v>4800</v>
      </c>
      <c r="H24" s="8"/>
    </row>
    <row r="25" ht="20" customHeight="1" spans="1:8">
      <c r="A25" s="6"/>
      <c r="B25" s="13" t="s">
        <v>40</v>
      </c>
      <c r="C25" s="7" t="s">
        <v>22</v>
      </c>
      <c r="D25" s="7">
        <v>42</v>
      </c>
      <c r="E25" s="7">
        <v>42</v>
      </c>
      <c r="F25" s="15">
        <v>27</v>
      </c>
      <c r="G25" s="7">
        <f t="shared" si="2"/>
        <v>8100</v>
      </c>
      <c r="H25" s="8"/>
    </row>
    <row r="26" ht="20" customHeight="1" spans="1:8">
      <c r="A26" s="6"/>
      <c r="B26" s="13" t="s">
        <v>40</v>
      </c>
      <c r="C26" s="7" t="s">
        <v>16</v>
      </c>
      <c r="D26" s="7">
        <v>11</v>
      </c>
      <c r="E26" s="7">
        <v>11</v>
      </c>
      <c r="F26" s="7">
        <f>11-3</f>
        <v>8</v>
      </c>
      <c r="G26" s="7">
        <f t="shared" si="2"/>
        <v>2400</v>
      </c>
      <c r="H26" s="8"/>
    </row>
    <row r="27" ht="20" customHeight="1" spans="1:8">
      <c r="A27" s="6"/>
      <c r="B27" s="12" t="s">
        <v>28</v>
      </c>
      <c r="C27" s="7" t="s">
        <v>25</v>
      </c>
      <c r="D27" s="7">
        <v>13</v>
      </c>
      <c r="E27" s="7">
        <v>13</v>
      </c>
      <c r="F27" s="7">
        <f>13-2</f>
        <v>11</v>
      </c>
      <c r="G27" s="7">
        <f t="shared" si="2"/>
        <v>3300</v>
      </c>
      <c r="H27" s="8"/>
    </row>
    <row r="28" ht="20" customHeight="1" spans="1:8">
      <c r="A28" s="6"/>
      <c r="B28" s="9" t="s">
        <v>12</v>
      </c>
      <c r="C28" s="16">
        <v>4</v>
      </c>
      <c r="D28" s="16">
        <f>SUM(D24:D27)</f>
        <v>83</v>
      </c>
      <c r="E28" s="16">
        <f>SUM(E24:E27)</f>
        <v>83</v>
      </c>
      <c r="F28" s="16">
        <f>SUM(F24:F27)</f>
        <v>62</v>
      </c>
      <c r="G28" s="10">
        <f t="shared" si="2"/>
        <v>18600</v>
      </c>
      <c r="H28" s="8"/>
    </row>
    <row r="29" ht="20" customHeight="1" spans="1:8">
      <c r="A29" s="6" t="s">
        <v>41</v>
      </c>
      <c r="B29" s="12" t="s">
        <v>27</v>
      </c>
      <c r="C29" s="7" t="s">
        <v>19</v>
      </c>
      <c r="D29" s="7">
        <v>15</v>
      </c>
      <c r="E29" s="7">
        <v>15</v>
      </c>
      <c r="F29" s="7">
        <v>14</v>
      </c>
      <c r="G29" s="7">
        <f t="shared" si="2"/>
        <v>4200</v>
      </c>
      <c r="H29" s="8"/>
    </row>
    <row r="30" ht="20" customHeight="1" spans="1:8">
      <c r="A30" s="6"/>
      <c r="B30" s="12" t="s">
        <v>27</v>
      </c>
      <c r="C30" s="7" t="s">
        <v>16</v>
      </c>
      <c r="D30" s="7">
        <v>17</v>
      </c>
      <c r="E30" s="7">
        <v>17</v>
      </c>
      <c r="F30" s="7">
        <v>9</v>
      </c>
      <c r="G30" s="7">
        <f t="shared" si="2"/>
        <v>2700</v>
      </c>
      <c r="H30" s="8"/>
    </row>
    <row r="31" ht="20" customHeight="1" spans="1:8">
      <c r="A31" s="6"/>
      <c r="B31" s="12" t="s">
        <v>27</v>
      </c>
      <c r="C31" s="7" t="s">
        <v>25</v>
      </c>
      <c r="D31" s="7">
        <v>18</v>
      </c>
      <c r="E31" s="7">
        <v>18</v>
      </c>
      <c r="F31" s="7">
        <v>14</v>
      </c>
      <c r="G31" s="7">
        <f t="shared" si="2"/>
        <v>4200</v>
      </c>
      <c r="H31" s="8"/>
    </row>
    <row r="32" ht="20" customHeight="1" spans="1:8">
      <c r="A32" s="6"/>
      <c r="B32" s="12" t="s">
        <v>42</v>
      </c>
      <c r="C32" s="7" t="s">
        <v>43</v>
      </c>
      <c r="D32" s="7">
        <v>20</v>
      </c>
      <c r="E32" s="7">
        <v>20</v>
      </c>
      <c r="F32" s="7">
        <v>15</v>
      </c>
      <c r="G32" s="7">
        <f t="shared" si="2"/>
        <v>4500</v>
      </c>
      <c r="H32" s="8"/>
    </row>
    <row r="33" ht="20" customHeight="1" spans="1:8">
      <c r="A33" s="6"/>
      <c r="B33" s="9" t="s">
        <v>12</v>
      </c>
      <c r="C33" s="10">
        <v>4</v>
      </c>
      <c r="D33" s="10">
        <f>SUM(D29:D32)</f>
        <v>70</v>
      </c>
      <c r="E33" s="10">
        <f>SUM(E29:E32)</f>
        <v>70</v>
      </c>
      <c r="F33" s="10">
        <f>SUM(F29:F32)</f>
        <v>52</v>
      </c>
      <c r="G33" s="10">
        <f t="shared" si="2"/>
        <v>15600</v>
      </c>
      <c r="H33" s="8"/>
    </row>
    <row r="34" ht="20" customHeight="1" spans="1:8">
      <c r="A34" s="6" t="s">
        <v>44</v>
      </c>
      <c r="B34" s="15" t="s">
        <v>39</v>
      </c>
      <c r="C34" s="15" t="s">
        <v>19</v>
      </c>
      <c r="D34" s="7">
        <v>7</v>
      </c>
      <c r="E34" s="7">
        <v>7</v>
      </c>
      <c r="F34" s="7">
        <v>7</v>
      </c>
      <c r="G34" s="7">
        <f t="shared" si="2"/>
        <v>2100</v>
      </c>
      <c r="H34" s="8"/>
    </row>
    <row r="35" ht="20" customHeight="1" spans="1:8">
      <c r="A35" s="6"/>
      <c r="B35" s="15" t="s">
        <v>39</v>
      </c>
      <c r="C35" s="15" t="s">
        <v>11</v>
      </c>
      <c r="D35" s="7">
        <v>4</v>
      </c>
      <c r="E35" s="7">
        <v>4</v>
      </c>
      <c r="F35" s="7">
        <v>4</v>
      </c>
      <c r="G35" s="7">
        <f t="shared" ref="G35:G60" si="3">F35*300</f>
        <v>1200</v>
      </c>
      <c r="H35" s="8"/>
    </row>
    <row r="36" ht="20" customHeight="1" spans="1:8">
      <c r="A36" s="6"/>
      <c r="B36" s="13" t="s">
        <v>21</v>
      </c>
      <c r="C36" s="7" t="s">
        <v>15</v>
      </c>
      <c r="D36" s="7">
        <v>30</v>
      </c>
      <c r="E36" s="7">
        <v>30</v>
      </c>
      <c r="F36" s="7">
        <v>30</v>
      </c>
      <c r="G36" s="7">
        <f t="shared" si="3"/>
        <v>9000</v>
      </c>
      <c r="H36" s="8"/>
    </row>
    <row r="37" ht="20" customHeight="1" spans="1:8">
      <c r="A37" s="6"/>
      <c r="B37" s="13" t="s">
        <v>40</v>
      </c>
      <c r="C37" s="7" t="s">
        <v>45</v>
      </c>
      <c r="D37" s="7">
        <v>24</v>
      </c>
      <c r="E37" s="7">
        <v>24</v>
      </c>
      <c r="F37" s="7">
        <v>24</v>
      </c>
      <c r="G37" s="7">
        <f t="shared" si="3"/>
        <v>7200</v>
      </c>
      <c r="H37" s="8"/>
    </row>
    <row r="38" ht="20" customHeight="1" spans="1:8">
      <c r="A38" s="6"/>
      <c r="B38" s="13" t="s">
        <v>21</v>
      </c>
      <c r="C38" s="7" t="s">
        <v>22</v>
      </c>
      <c r="D38" s="7">
        <v>66</v>
      </c>
      <c r="E38" s="7">
        <v>66</v>
      </c>
      <c r="F38" s="7">
        <v>66</v>
      </c>
      <c r="G38" s="7">
        <f t="shared" si="3"/>
        <v>19800</v>
      </c>
      <c r="H38" s="8"/>
    </row>
    <row r="39" ht="20" customHeight="1" spans="1:8">
      <c r="A39" s="6"/>
      <c r="B39" s="13" t="s">
        <v>46</v>
      </c>
      <c r="C39" s="7" t="s">
        <v>16</v>
      </c>
      <c r="D39" s="7">
        <v>33</v>
      </c>
      <c r="E39" s="7">
        <v>33</v>
      </c>
      <c r="F39" s="7">
        <v>33</v>
      </c>
      <c r="G39" s="7">
        <f t="shared" si="3"/>
        <v>9900</v>
      </c>
      <c r="H39" s="8"/>
    </row>
    <row r="40" ht="20" customHeight="1" spans="1:8">
      <c r="A40" s="6"/>
      <c r="B40" s="13" t="s">
        <v>42</v>
      </c>
      <c r="C40" s="7" t="s">
        <v>24</v>
      </c>
      <c r="D40" s="7">
        <v>16</v>
      </c>
      <c r="E40" s="7">
        <v>16</v>
      </c>
      <c r="F40" s="7">
        <v>16</v>
      </c>
      <c r="G40" s="7">
        <f t="shared" si="3"/>
        <v>4800</v>
      </c>
      <c r="H40" s="8"/>
    </row>
    <row r="41" ht="20" customHeight="1" spans="1:8">
      <c r="A41" s="6"/>
      <c r="B41" s="9" t="s">
        <v>12</v>
      </c>
      <c r="C41" s="10">
        <v>7</v>
      </c>
      <c r="D41" s="10">
        <f>SUM(D34:D40)</f>
        <v>180</v>
      </c>
      <c r="E41" s="10">
        <f>SUM(E34:E40)</f>
        <v>180</v>
      </c>
      <c r="F41" s="10">
        <f>SUM(F34:F40)</f>
        <v>180</v>
      </c>
      <c r="G41" s="10">
        <f t="shared" si="3"/>
        <v>54000</v>
      </c>
      <c r="H41" s="8"/>
    </row>
    <row r="42" ht="20" customHeight="1" spans="1:8">
      <c r="A42" s="6" t="s">
        <v>47</v>
      </c>
      <c r="B42" s="13" t="s">
        <v>46</v>
      </c>
      <c r="C42" s="7" t="s">
        <v>19</v>
      </c>
      <c r="D42" s="7">
        <v>25</v>
      </c>
      <c r="E42" s="7">
        <v>25</v>
      </c>
      <c r="F42" s="7">
        <v>25</v>
      </c>
      <c r="G42" s="7">
        <f t="shared" si="3"/>
        <v>7500</v>
      </c>
      <c r="H42" s="8"/>
    </row>
    <row r="43" ht="20" customHeight="1" spans="1:8">
      <c r="A43" s="6"/>
      <c r="B43" s="13" t="s">
        <v>46</v>
      </c>
      <c r="C43" s="7" t="s">
        <v>11</v>
      </c>
      <c r="D43" s="7">
        <v>21</v>
      </c>
      <c r="E43" s="7">
        <v>21</v>
      </c>
      <c r="F43" s="7">
        <v>21</v>
      </c>
      <c r="G43" s="7">
        <f t="shared" si="3"/>
        <v>6300</v>
      </c>
      <c r="H43" s="8"/>
    </row>
    <row r="44" ht="20" customHeight="1" spans="1:8">
      <c r="A44" s="6"/>
      <c r="B44" s="13" t="s">
        <v>48</v>
      </c>
      <c r="C44" s="7" t="s">
        <v>30</v>
      </c>
      <c r="D44" s="7">
        <v>44</v>
      </c>
      <c r="E44" s="7">
        <v>44</v>
      </c>
      <c r="F44" s="7">
        <v>44</v>
      </c>
      <c r="G44" s="7">
        <f t="shared" si="3"/>
        <v>13200</v>
      </c>
      <c r="H44" s="8"/>
    </row>
    <row r="45" ht="20" customHeight="1" spans="1:8">
      <c r="A45" s="6"/>
      <c r="B45" s="13" t="s">
        <v>46</v>
      </c>
      <c r="C45" s="7" t="s">
        <v>45</v>
      </c>
      <c r="D45" s="7">
        <v>22</v>
      </c>
      <c r="E45" s="7">
        <v>22</v>
      </c>
      <c r="F45" s="7">
        <v>22</v>
      </c>
      <c r="G45" s="7">
        <f t="shared" si="3"/>
        <v>6600</v>
      </c>
      <c r="H45" s="8"/>
    </row>
    <row r="46" ht="20" customHeight="1" spans="1:8">
      <c r="A46" s="6"/>
      <c r="B46" s="13" t="s">
        <v>46</v>
      </c>
      <c r="C46" s="7" t="s">
        <v>22</v>
      </c>
      <c r="D46" s="7">
        <v>27</v>
      </c>
      <c r="E46" s="7">
        <v>27</v>
      </c>
      <c r="F46" s="7">
        <v>27</v>
      </c>
      <c r="G46" s="7">
        <f t="shared" si="3"/>
        <v>8100</v>
      </c>
      <c r="H46" s="8"/>
    </row>
    <row r="47" ht="20" customHeight="1" spans="1:8">
      <c r="A47" s="6"/>
      <c r="B47" s="13" t="s">
        <v>48</v>
      </c>
      <c r="C47" s="7" t="s">
        <v>16</v>
      </c>
      <c r="D47" s="7">
        <v>31</v>
      </c>
      <c r="E47" s="7">
        <v>31</v>
      </c>
      <c r="F47" s="7">
        <v>31</v>
      </c>
      <c r="G47" s="7">
        <f t="shared" si="3"/>
        <v>9300</v>
      </c>
      <c r="H47" s="8"/>
    </row>
    <row r="48" ht="20" customHeight="1" spans="1:8">
      <c r="A48" s="6"/>
      <c r="B48" s="9" t="s">
        <v>12</v>
      </c>
      <c r="C48" s="10">
        <v>6</v>
      </c>
      <c r="D48" s="10">
        <f>SUM(D42:D47)</f>
        <v>170</v>
      </c>
      <c r="E48" s="10">
        <f>SUM(E42:E47)</f>
        <v>170</v>
      </c>
      <c r="F48" s="10">
        <f>SUM(F42:F47)</f>
        <v>170</v>
      </c>
      <c r="G48" s="10">
        <f t="shared" si="3"/>
        <v>51000</v>
      </c>
      <c r="H48" s="8"/>
    </row>
    <row r="49" ht="20" customHeight="1" spans="1:8">
      <c r="A49" s="6" t="s">
        <v>49</v>
      </c>
      <c r="B49" s="13" t="s">
        <v>14</v>
      </c>
      <c r="C49" s="7" t="s">
        <v>35</v>
      </c>
      <c r="D49" s="7">
        <v>63</v>
      </c>
      <c r="E49" s="7">
        <v>61</v>
      </c>
      <c r="F49" s="7">
        <v>61</v>
      </c>
      <c r="G49" s="7">
        <f t="shared" si="3"/>
        <v>18300</v>
      </c>
      <c r="H49" s="8"/>
    </row>
    <row r="50" ht="20" customHeight="1" spans="1:8">
      <c r="A50" s="6"/>
      <c r="B50" s="13" t="s">
        <v>14</v>
      </c>
      <c r="C50" s="7" t="s">
        <v>15</v>
      </c>
      <c r="D50" s="7">
        <v>53</v>
      </c>
      <c r="E50" s="7">
        <v>53</v>
      </c>
      <c r="F50" s="7">
        <v>53</v>
      </c>
      <c r="G50" s="7">
        <f t="shared" si="3"/>
        <v>15900</v>
      </c>
      <c r="H50" s="8"/>
    </row>
    <row r="51" ht="20" customHeight="1" spans="1:8">
      <c r="A51" s="6"/>
      <c r="B51" s="9" t="s">
        <v>12</v>
      </c>
      <c r="C51" s="10">
        <v>2</v>
      </c>
      <c r="D51" s="10">
        <f>SUM(D49:D50)</f>
        <v>116</v>
      </c>
      <c r="E51" s="10">
        <f>SUM(E49:E50)</f>
        <v>114</v>
      </c>
      <c r="F51" s="10">
        <f>SUM(F49:F50)</f>
        <v>114</v>
      </c>
      <c r="G51" s="10">
        <f t="shared" si="3"/>
        <v>34200</v>
      </c>
      <c r="H51" s="8"/>
    </row>
    <row r="52" ht="20" customHeight="1" spans="1:8">
      <c r="A52" s="6" t="s">
        <v>50</v>
      </c>
      <c r="B52" s="13" t="s">
        <v>51</v>
      </c>
      <c r="C52" s="7" t="s">
        <v>19</v>
      </c>
      <c r="D52" s="7">
        <v>44</v>
      </c>
      <c r="E52" s="7">
        <v>43</v>
      </c>
      <c r="F52" s="7">
        <v>43</v>
      </c>
      <c r="G52" s="7">
        <f t="shared" si="3"/>
        <v>12900</v>
      </c>
      <c r="H52" s="8"/>
    </row>
    <row r="53" ht="20" customHeight="1" spans="1:8">
      <c r="A53" s="6"/>
      <c r="B53" s="9" t="s">
        <v>12</v>
      </c>
      <c r="C53" s="10">
        <v>1</v>
      </c>
      <c r="D53" s="10">
        <v>44</v>
      </c>
      <c r="E53" s="10">
        <v>43</v>
      </c>
      <c r="F53" s="10">
        <v>43</v>
      </c>
      <c r="G53" s="10">
        <f t="shared" si="3"/>
        <v>12900</v>
      </c>
      <c r="H53" s="8"/>
    </row>
    <row r="54" ht="20" customHeight="1" spans="1:8">
      <c r="A54" s="6" t="s">
        <v>52</v>
      </c>
      <c r="B54" s="13" t="s">
        <v>10</v>
      </c>
      <c r="C54" s="7" t="s">
        <v>30</v>
      </c>
      <c r="D54" s="7">
        <v>58</v>
      </c>
      <c r="E54" s="7">
        <v>56</v>
      </c>
      <c r="F54" s="7">
        <v>56</v>
      </c>
      <c r="G54" s="7">
        <f t="shared" si="3"/>
        <v>16800</v>
      </c>
      <c r="H54" s="8"/>
    </row>
    <row r="55" ht="20" customHeight="1" spans="1:8">
      <c r="A55" s="6"/>
      <c r="B55" s="13" t="s">
        <v>10</v>
      </c>
      <c r="C55" s="7" t="s">
        <v>32</v>
      </c>
      <c r="D55" s="7">
        <v>88</v>
      </c>
      <c r="E55" s="7">
        <v>76</v>
      </c>
      <c r="F55" s="7">
        <v>76</v>
      </c>
      <c r="G55" s="7">
        <f t="shared" si="3"/>
        <v>22800</v>
      </c>
      <c r="H55" s="8"/>
    </row>
    <row r="56" ht="20" customHeight="1" spans="1:8">
      <c r="A56" s="6"/>
      <c r="B56" s="9" t="s">
        <v>12</v>
      </c>
      <c r="C56" s="10">
        <v>2</v>
      </c>
      <c r="D56" s="10">
        <f>SUM(D54:D55)</f>
        <v>146</v>
      </c>
      <c r="E56" s="10">
        <f>SUM(E54:E55)</f>
        <v>132</v>
      </c>
      <c r="F56" s="10">
        <f>SUM(F54:F55)</f>
        <v>132</v>
      </c>
      <c r="G56" s="10">
        <f t="shared" si="3"/>
        <v>39600</v>
      </c>
      <c r="H56" s="8"/>
    </row>
    <row r="57" ht="20" customHeight="1" spans="1:8">
      <c r="A57" s="6" t="s">
        <v>53</v>
      </c>
      <c r="B57" s="12" t="s">
        <v>10</v>
      </c>
      <c r="C57" s="7" t="s">
        <v>19</v>
      </c>
      <c r="D57" s="7">
        <v>42</v>
      </c>
      <c r="E57" s="7">
        <v>32</v>
      </c>
      <c r="F57" s="7">
        <f>32-8</f>
        <v>24</v>
      </c>
      <c r="G57" s="7">
        <f t="shared" si="3"/>
        <v>7200</v>
      </c>
      <c r="H57" s="8"/>
    </row>
    <row r="58" ht="20" customHeight="1" spans="1:8">
      <c r="A58" s="6"/>
      <c r="B58" s="12" t="s">
        <v>10</v>
      </c>
      <c r="C58" s="7" t="s">
        <v>15</v>
      </c>
      <c r="D58" s="7">
        <v>74</v>
      </c>
      <c r="E58" s="7">
        <v>69</v>
      </c>
      <c r="F58" s="7">
        <v>59</v>
      </c>
      <c r="G58" s="7">
        <f t="shared" si="3"/>
        <v>17700</v>
      </c>
      <c r="H58" s="8"/>
    </row>
    <row r="59" ht="20" customHeight="1" spans="1:8">
      <c r="A59" s="6"/>
      <c r="B59" s="9" t="s">
        <v>12</v>
      </c>
      <c r="C59" s="10">
        <v>2</v>
      </c>
      <c r="D59" s="10">
        <f>SUM(D57:D58)</f>
        <v>116</v>
      </c>
      <c r="E59" s="10">
        <f>SUM(E57:E58)</f>
        <v>101</v>
      </c>
      <c r="F59" s="10">
        <f>SUM(F57:F58)</f>
        <v>83</v>
      </c>
      <c r="G59" s="10">
        <f t="shared" si="3"/>
        <v>24900</v>
      </c>
      <c r="H59" s="8"/>
    </row>
    <row r="60" ht="20" customHeight="1" spans="1:8">
      <c r="A60" s="15" t="s">
        <v>54</v>
      </c>
      <c r="B60" s="15"/>
      <c r="C60" s="15">
        <v>43</v>
      </c>
      <c r="D60" s="15">
        <v>1452</v>
      </c>
      <c r="E60" s="15">
        <v>1411</v>
      </c>
      <c r="F60" s="15">
        <v>1285</v>
      </c>
      <c r="G60" s="7">
        <f t="shared" si="3"/>
        <v>385500</v>
      </c>
      <c r="H60" s="17"/>
    </row>
  </sheetData>
  <mergeCells count="16">
    <mergeCell ref="A1:H1"/>
    <mergeCell ref="A60:B60"/>
    <mergeCell ref="A3:A4"/>
    <mergeCell ref="A5:A7"/>
    <mergeCell ref="A8:A9"/>
    <mergeCell ref="A10:A13"/>
    <mergeCell ref="A14:A21"/>
    <mergeCell ref="A22:A23"/>
    <mergeCell ref="A24:A28"/>
    <mergeCell ref="A29:A33"/>
    <mergeCell ref="A34:A41"/>
    <mergeCell ref="A42:A48"/>
    <mergeCell ref="A49:A51"/>
    <mergeCell ref="A52:A53"/>
    <mergeCell ref="A54:A56"/>
    <mergeCell ref="A57:A59"/>
  </mergeCells>
  <pageMargins left="0.629861111111111" right="0.472222222222222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~~~</cp:lastModifiedBy>
  <dcterms:created xsi:type="dcterms:W3CDTF">2021-12-09T00:58:00Z</dcterms:created>
  <dcterms:modified xsi:type="dcterms:W3CDTF">2021-12-13T08:26:43Z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94366E3DFD404E94B0117E1A868C3EE3</vt:lpwstr>
  </property>
  <property fmtid="{D5CDD505-2E9C-101B-9397-08002B2CF9AE}" pid="3" name="KSOProductBuildVer">
    <vt:lpwstr>2052-11.1.0.10938</vt:lpwstr>
  </property>
</Properties>
</file>